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ccounting\Campus Services\21 and 22 funds\21 and 22 Templates\Fund Budget Template\FY27\"/>
    </mc:Choice>
  </mc:AlternateContent>
  <xr:revisionPtr revIDLastSave="0" documentId="14_{92198F5C-53D2-4098-8F18-7658C4282EA2}" xr6:coauthVersionLast="47" xr6:coauthVersionMax="47" xr10:uidLastSave="{00000000-0000-0000-0000-000000000000}"/>
  <bookViews>
    <workbookView xWindow="32160" yWindow="675" windowWidth="26610" windowHeight="15345" xr2:uid="{5D776B9B-1CE2-4796-8966-8801D4644AAA}"/>
  </bookViews>
  <sheets>
    <sheet name="FY27 21 Acct FBR" sheetId="1" r:id="rId1"/>
  </sheets>
  <externalReferences>
    <externalReference r:id="rId2"/>
  </externalReferences>
  <definedNames>
    <definedName name="_xlnm.Print_Area" localSheetId="0">'FY27 21 Acct FBR'!$A$1:$L$176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9" i="1" l="1"/>
  <c r="J167" i="1"/>
  <c r="L167" i="1" s="1"/>
  <c r="J165" i="1"/>
  <c r="L165" i="1" s="1"/>
  <c r="J163" i="1"/>
  <c r="L163" i="1" s="1"/>
  <c r="J161" i="1"/>
  <c r="L161" i="1" s="1"/>
  <c r="J159" i="1"/>
  <c r="L159" i="1" s="1"/>
  <c r="J157" i="1"/>
  <c r="L157" i="1" s="1"/>
  <c r="J155" i="1"/>
  <c r="L155" i="1" s="1"/>
  <c r="J153" i="1"/>
  <c r="L153" i="1" s="1"/>
  <c r="J151" i="1"/>
  <c r="L151" i="1" s="1"/>
  <c r="H149" i="1"/>
  <c r="J147" i="1"/>
  <c r="L147" i="1" s="1"/>
  <c r="J145" i="1"/>
  <c r="L145" i="1" s="1"/>
  <c r="J143" i="1"/>
  <c r="L143" i="1" s="1"/>
  <c r="J141" i="1"/>
  <c r="L141" i="1" s="1"/>
  <c r="J139" i="1"/>
  <c r="L61" i="1"/>
  <c r="J37" i="1"/>
  <c r="L37" i="1"/>
  <c r="J31" i="1"/>
  <c r="L23" i="1"/>
  <c r="L85" i="1" l="1"/>
  <c r="L89" i="1" s="1"/>
  <c r="L73" i="1"/>
  <c r="J33" i="1"/>
  <c r="J35" i="1"/>
  <c r="L35" i="1" s="1"/>
  <c r="L33" i="1"/>
  <c r="L139" i="1"/>
  <c r="J169" i="1"/>
  <c r="L169" i="1" s="1"/>
  <c r="H170" i="1"/>
  <c r="H39" i="1" s="1"/>
  <c r="H41" i="1" s="1"/>
  <c r="J149" i="1"/>
  <c r="J170" i="1" s="1"/>
  <c r="J39" i="1" s="1"/>
  <c r="L31" i="1"/>
  <c r="J41" i="1" l="1"/>
  <c r="L41" i="1" s="1"/>
  <c r="L67" i="1" s="1"/>
  <c r="L149" i="1"/>
  <c r="L170" i="1" s="1"/>
  <c r="L39" i="1"/>
  <c r="L91" i="1" l="1"/>
  <c r="L95" i="1" s="1"/>
  <c r="L77" i="1"/>
  <c r="L79" i="1" s="1"/>
</calcChain>
</file>

<file path=xl/sharedStrings.xml><?xml version="1.0" encoding="utf-8"?>
<sst xmlns="http://schemas.openxmlformats.org/spreadsheetml/2006/main" count="137" uniqueCount="111">
  <si>
    <t>Recharge Center 21</t>
  </si>
  <si>
    <t>Instructions:</t>
  </si>
  <si>
    <t xml:space="preserve">1.  Cells with 0.00 have formulas for automatic calculations.  </t>
  </si>
  <si>
    <t>Fund Budget Request</t>
  </si>
  <si>
    <t>2.  Fill in the information requested and check your figures for accuracy.</t>
  </si>
  <si>
    <t>3.  Since this FBR is integrated into the BR Workbook, it obtains totals from the BR Calc sheet Summary section.</t>
  </si>
  <si>
    <t>4. Obtain signatures if this is for a new 21 acct (updates for existing 21s don't need to be signed).</t>
  </si>
  <si>
    <t>5.  Send completed BR Workbook to BFS Campus Services.</t>
  </si>
  <si>
    <r>
      <t>Account Title</t>
    </r>
    <r>
      <rPr>
        <u/>
        <sz val="12"/>
        <rFont val="Arial"/>
        <family val="2"/>
      </rPr>
      <t xml:space="preserve">                                                                                                                                </t>
    </r>
  </si>
  <si>
    <r>
      <t xml:space="preserve">Dept. No. </t>
    </r>
    <r>
      <rPr>
        <u/>
        <sz val="12"/>
        <rFont val="Arial"/>
        <family val="2"/>
      </rPr>
      <t xml:space="preserve">                        </t>
    </r>
  </si>
  <si>
    <t xml:space="preserve">Account No. </t>
  </si>
  <si>
    <t>Phone No.</t>
  </si>
  <si>
    <t xml:space="preserve">Dept. Contact For Accounting Issues </t>
  </si>
  <si>
    <t>Associated 22- Fund Educational Business Activities Account No.</t>
  </si>
  <si>
    <t>A.  REVENUES</t>
  </si>
  <si>
    <t>1.  Sales to External Customers (OC4380)</t>
  </si>
  <si>
    <t>(Provide explanation on Row 126)</t>
  </si>
  <si>
    <t>2.  Sales to Related 22 Accounts (OC47xx)</t>
  </si>
  <si>
    <t>(Provide explanation on Row 129)</t>
  </si>
  <si>
    <t xml:space="preserve">3.  Sales to Internal Customers (OC4800) </t>
  </si>
  <si>
    <t>4.  Other Revenues</t>
  </si>
  <si>
    <t>Object Code</t>
  </si>
  <si>
    <t>5.</t>
  </si>
  <si>
    <t>TOTAL REVENUES</t>
  </si>
  <si>
    <t>(Automatic Calculation)</t>
  </si>
  <si>
    <t>B.  EXPENDITURES</t>
  </si>
  <si>
    <t>6.   Cost of Goods Sold (OC7000-7007)</t>
  </si>
  <si>
    <t>Note: Only use this if you have inventory recorded on KFS.</t>
  </si>
  <si>
    <t>Fringe</t>
  </si>
  <si>
    <t>7.   Salaries</t>
  </si>
  <si>
    <t>Rate</t>
  </si>
  <si>
    <t>Salaries</t>
  </si>
  <si>
    <t xml:space="preserve">       a.  Faculty (OC50xx)</t>
  </si>
  <si>
    <t xml:space="preserve">       b.  Admin Prof (OC51xx)</t>
  </si>
  <si>
    <t xml:space="preserve">       h.  State Classified (OC54xx)</t>
  </si>
  <si>
    <t xml:space="preserve">       n.  Student Hourly (OC56xx)</t>
  </si>
  <si>
    <t xml:space="preserve">       d.  Other (See Multiple Salary Table at Row 134)</t>
  </si>
  <si>
    <t xml:space="preserve">       Total Salaries and Fringe</t>
  </si>
  <si>
    <t>8.   Travel (OC60xx)  (Provide explanation on Row 132)</t>
  </si>
  <si>
    <t>9.  Other Operating Expenses (OC6200)</t>
  </si>
  <si>
    <t>10.  Other Direct Costs (OC66xx-67xx)</t>
  </si>
  <si>
    <t xml:space="preserve">       </t>
  </si>
  <si>
    <t xml:space="preserve">       a.  Services</t>
  </si>
  <si>
    <t xml:space="preserve">       b.  Equipment Rental</t>
  </si>
  <si>
    <t xml:space="preserve">       c.  Graduate Tuition</t>
  </si>
  <si>
    <t xml:space="preserve">       d.  Depreciation</t>
  </si>
  <si>
    <t xml:space="preserve">       e.  Inventory Adjustments</t>
  </si>
  <si>
    <t xml:space="preserve">       f.  Other (Please explain on Row 186)</t>
  </si>
  <si>
    <t xml:space="preserve">            </t>
  </si>
  <si>
    <t>Total Other Direct Costs (OC6600)</t>
  </si>
  <si>
    <t>11.  Utilities (OC7800)</t>
  </si>
  <si>
    <t>12.  Leased Equipment (OC8100)</t>
  </si>
  <si>
    <t>13.</t>
  </si>
  <si>
    <t>TOTAL EXPENDITURES</t>
  </si>
  <si>
    <t>C.  FUND BALANCE</t>
  </si>
  <si>
    <t xml:space="preserve">       Plus: </t>
  </si>
  <si>
    <t>Revenues (from Line 5 Row 23)</t>
  </si>
  <si>
    <t xml:space="preserve">       Plus:</t>
  </si>
  <si>
    <t xml:space="preserve">Subsidies/Transfers-In from Other Funding Sources (if applicable) </t>
  </si>
  <si>
    <t xml:space="preserve">       Less:</t>
  </si>
  <si>
    <t>Expenditures (from Line 13 Row 67)</t>
  </si>
  <si>
    <t>D.  CASH BALANCE</t>
  </si>
  <si>
    <t>Total Cash Available</t>
  </si>
  <si>
    <t>Expenditures (Line 13 Row 67. Total Expenditures less Depreciation line 10d.)</t>
  </si>
  <si>
    <t>Acquisition of New Equipment</t>
  </si>
  <si>
    <t>**Note:</t>
  </si>
  <si>
    <t>If either the Ending Fund Balance appears as a deficit, include a corrective action plan and subsidized account.</t>
  </si>
  <si>
    <t>APPROVAL SIGNATURES:</t>
  </si>
  <si>
    <t>(Please sign and print name for new 21 Acct requests.  Updates for existing 21 Accts don't need to be signed.)</t>
  </si>
  <si>
    <t>The College/Department will take responsibility for any deficit in this account.</t>
  </si>
  <si>
    <t>Originator</t>
  </si>
  <si>
    <t>(Signature)</t>
  </si>
  <si>
    <t>(Print Name)</t>
  </si>
  <si>
    <t>Date</t>
  </si>
  <si>
    <t>Fiscal Officer</t>
  </si>
  <si>
    <t>Department Head or Director</t>
  </si>
  <si>
    <t>Dean or Vice President or</t>
  </si>
  <si>
    <t>College Business Officer</t>
  </si>
  <si>
    <t>Campus Services</t>
  </si>
  <si>
    <t xml:space="preserve">               RECHARGE CENTER 21 FUND BUDGET REQUEST SUPPLEMENT</t>
  </si>
  <si>
    <t>Please use the lines below for narrative explanations.</t>
  </si>
  <si>
    <t>Briefly explain Sales to External Customers (OC4380) (From line 1, Row 15):</t>
  </si>
  <si>
    <t>Briefly explain Other Revenues (From line 4, Row 17):</t>
  </si>
  <si>
    <t>Briefly explain how travel relates to the account activity. Is the traveler's salary charged to this account?  (From line 8, Row 43)</t>
  </si>
  <si>
    <t>Use the table below if multiple salary types are charged to this activity:</t>
  </si>
  <si>
    <t>6.   Multiple Salary Table</t>
  </si>
  <si>
    <t xml:space="preserve">      a.  Faculty (OC50xx)</t>
  </si>
  <si>
    <t xml:space="preserve">      b.  Admin Prof (OC51xxx)</t>
  </si>
  <si>
    <t xml:space="preserve">      c.  Federal Faculty (OC52xx)</t>
  </si>
  <si>
    <t xml:space="preserve">      d.  Federal Admin Prof (OC5250)</t>
  </si>
  <si>
    <t xml:space="preserve">      e.  Grad Res Asst (OC5300)</t>
  </si>
  <si>
    <t xml:space="preserve">      f.  Grad Supp Asst (OC5320)</t>
  </si>
  <si>
    <t xml:space="preserve">      g.  Grad Teach Asst (OC5340)</t>
  </si>
  <si>
    <t xml:space="preserve">      h.  State Classified (OC54xx)</t>
  </si>
  <si>
    <t xml:space="preserve">      i.  1st Yr Temp Faculty (OC55xx)</t>
  </si>
  <si>
    <t xml:space="preserve">      j.  1st Yr Temp Admin Pro (OC5540) </t>
  </si>
  <si>
    <t xml:space="preserve">      k. 1st Yr Temp Support (OC55xx)</t>
  </si>
  <si>
    <t xml:space="preserve">      l.  Temp Support (OC5560) </t>
  </si>
  <si>
    <t xml:space="preserve">     m.  Student Hourly (OC56xx)</t>
  </si>
  <si>
    <t xml:space="preserve">     n.  Workstudy Hourly (OC5650)</t>
  </si>
  <si>
    <t xml:space="preserve">     o.  Misc Exp/Allow (OC5700)</t>
  </si>
  <si>
    <t xml:space="preserve">     p.  Non-Student Hourly (OC5580)</t>
  </si>
  <si>
    <t>Total Salaries and Fringe</t>
  </si>
  <si>
    <t xml:space="preserve">Other:  Please use this area to explain any changes in your account activity or business plan.  Use additional </t>
  </si>
  <si>
    <t>paper if necessary.  Be sure to include a copy of your projected billing rate calculation with your budget request.</t>
  </si>
  <si>
    <t>Fiscal Year:   FY27</t>
  </si>
  <si>
    <t xml:space="preserve">       Beginning Fund Balance (as of July 1, 2026) - OC3000</t>
  </si>
  <si>
    <t xml:space="preserve">       Ending Fund Balance (as of June 30, 2027)**</t>
  </si>
  <si>
    <t xml:space="preserve">       Beginning Cash Balance OC1100 (as of July 1, 2026) - Drill in to get to the Beginning Balance</t>
  </si>
  <si>
    <t xml:space="preserve">       Ending Cash Balance (as of June 30, 2027) </t>
  </si>
  <si>
    <t>Provide an estimate if completing before 7/1/26 and indicate "Estimate"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</si>
</sst>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3" formatCode="_(* #,##0.00_);_(* \(#,##0.00\);_(* &quot;-&quot;??_);_(@_)"/>
    <numFmt numFmtId="164" formatCode="0000"/>
    <numFmt numFmtId="165" formatCode="0.0"/>
  </numFmts>
  <fonts count="9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7" fontId="3" fillId="0" borderId="0" xfId="0" applyNumberFormat="1" applyFont="1"/>
    <xf numFmtId="0" fontId="4" fillId="0" borderId="0" xfId="0" applyFont="1" applyAlignment="1">
      <alignment wrapText="1"/>
    </xf>
    <xf numFmtId="7" fontId="0" fillId="0" borderId="0" xfId="0" applyNumberFormat="1"/>
    <xf numFmtId="0" fontId="5" fillId="0" borderId="0" xfId="0" applyFont="1" applyAlignment="1">
      <alignment horizontal="left"/>
    </xf>
    <xf numFmtId="0" fontId="4" fillId="0" borderId="0" xfId="0" applyFont="1"/>
    <xf numFmtId="7" fontId="1" fillId="0" borderId="0" xfId="0" applyNumberFormat="1" applyFont="1"/>
    <xf numFmtId="0" fontId="5" fillId="0" borderId="0" xfId="0" applyFont="1"/>
    <xf numFmtId="0" fontId="0" fillId="0" borderId="1" xfId="0" applyBorder="1"/>
    <xf numFmtId="7" fontId="0" fillId="0" borderId="1" xfId="0" applyNumberFormat="1" applyBorder="1"/>
    <xf numFmtId="0" fontId="5" fillId="0" borderId="1" xfId="0" applyFont="1" applyBorder="1"/>
    <xf numFmtId="0" fontId="1" fillId="0" borderId="0" xfId="0" applyFont="1"/>
    <xf numFmtId="43" fontId="0" fillId="0" borderId="1" xfId="0" applyNumberFormat="1" applyBorder="1"/>
    <xf numFmtId="164" fontId="0" fillId="0" borderId="1" xfId="0" applyNumberFormat="1" applyBorder="1"/>
    <xf numFmtId="0" fontId="0" fillId="0" borderId="0" xfId="0" quotePrefix="1"/>
    <xf numFmtId="7" fontId="0" fillId="0" borderId="2" xfId="0" applyNumberFormat="1" applyBorder="1"/>
    <xf numFmtId="0" fontId="7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7" fontId="0" fillId="0" borderId="1" xfId="0" applyNumberFormat="1" applyBorder="1" applyAlignment="1">
      <alignment horizontal="center"/>
    </xf>
    <xf numFmtId="165" fontId="0" fillId="0" borderId="0" xfId="0" quotePrefix="1" applyNumberFormat="1"/>
    <xf numFmtId="43" fontId="0" fillId="0" borderId="2" xfId="0" applyNumberFormat="1" applyBorder="1"/>
    <xf numFmtId="0" fontId="4" fillId="0" borderId="3" xfId="0" applyFont="1" applyBorder="1"/>
    <xf numFmtId="0" fontId="0" fillId="0" borderId="4" xfId="0" applyBorder="1"/>
    <xf numFmtId="0" fontId="4" fillId="0" borderId="4" xfId="0" applyFont="1" applyBorder="1"/>
    <xf numFmtId="7" fontId="0" fillId="0" borderId="4" xfId="0" applyNumberFormat="1" applyBorder="1"/>
    <xf numFmtId="7" fontId="0" fillId="0" borderId="5" xfId="0" applyNumberFormat="1" applyBorder="1"/>
    <xf numFmtId="0" fontId="0" fillId="0" borderId="6" xfId="0" applyBorder="1"/>
    <xf numFmtId="7" fontId="0" fillId="0" borderId="7" xfId="0" applyNumberFormat="1" applyBorder="1"/>
    <xf numFmtId="0" fontId="0" fillId="0" borderId="8" xfId="0" applyBorder="1"/>
    <xf numFmtId="7" fontId="0" fillId="0" borderId="9" xfId="0" applyNumberFormat="1" applyBorder="1"/>
    <xf numFmtId="0" fontId="1" fillId="0" borderId="6" xfId="0" applyFont="1" applyBorder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7" fontId="0" fillId="0" borderId="12" xfId="0" applyNumberFormat="1" applyBorder="1"/>
    <xf numFmtId="7" fontId="0" fillId="0" borderId="13" xfId="0" applyNumberFormat="1" applyBorder="1"/>
    <xf numFmtId="7" fontId="4" fillId="0" borderId="0" xfId="0" applyNumberFormat="1" applyFont="1"/>
    <xf numFmtId="165" fontId="0" fillId="0" borderId="0" xfId="0" applyNumberFormat="1"/>
    <xf numFmtId="0" fontId="0" fillId="0" borderId="1" xfId="0" applyBorder="1" applyAlignment="1">
      <alignment horizontal="left" wrapText="1"/>
    </xf>
    <xf numFmtId="0" fontId="8" fillId="0" borderId="0" xfId="1" applyFont="1"/>
  </cellXfs>
  <cellStyles count="2">
    <cellStyle name="Normal" xfId="0" builtinId="0"/>
    <cellStyle name="Normal 2" xfId="1" xr:uid="{2860BCA2-95FA-4200-8C10-E729F6589D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Accounting\Campus%20Services\21%20and%2022%20funds\Billing%20Rate%20Workbook%20Templates\FY26\RECHAR_21_Acct_Billing_Rate_Workbook_FY26.xlsx" TargetMode="External"/><Relationship Id="rId1" Type="http://schemas.openxmlformats.org/officeDocument/2006/relationships/externalLinkPath" Target="/Accounting/Campus%20Services/21%20and%2022%20funds/Billing%20Rate%20Workbook%20Templates/FY26/RECHAR_21_Acct_Billing_Rate_Workbook_FY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1 Billing Rate Calc"/>
      <sheetName val="FY26 Fringe Rates"/>
      <sheetName val="Labor"/>
      <sheetName val="FY26 21 Acct FBR"/>
      <sheetName val="21 Acct 3 Yr Projection"/>
      <sheetName val="Billing Rate Calculation"/>
      <sheetName val="3-Year Projection"/>
      <sheetName val="21 Fund Budget Request Form"/>
    </sheetNames>
    <sheetDataSet>
      <sheetData sheetId="0">
        <row r="25">
          <cell r="AH25">
            <v>0</v>
          </cell>
        </row>
        <row r="29">
          <cell r="AH2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9ADE8-F89A-4569-802B-09C711C7BEE5}">
  <dimension ref="A1:M176"/>
  <sheetViews>
    <sheetView tabSelected="1" workbookViewId="0">
      <selection activeCell="C7" sqref="C7"/>
    </sheetView>
  </sheetViews>
  <sheetFormatPr defaultRowHeight="13.2" x14ac:dyDescent="0.25"/>
  <cols>
    <col min="1" max="1" width="10.88671875" customWidth="1"/>
    <col min="2" max="2" width="3.5546875" customWidth="1"/>
    <col min="4" max="4" width="9.44140625" customWidth="1"/>
    <col min="5" max="5" width="3.44140625" customWidth="1"/>
    <col min="6" max="6" width="11.44140625" bestFit="1" customWidth="1"/>
    <col min="7" max="7" width="1.44140625" customWidth="1"/>
    <col min="8" max="8" width="15.88671875" style="5" customWidth="1"/>
    <col min="9" max="9" width="1" customWidth="1"/>
    <col min="10" max="10" width="13.88671875" customWidth="1"/>
    <col min="11" max="11" width="14.109375" customWidth="1"/>
    <col min="12" max="12" width="22" style="5" customWidth="1"/>
    <col min="13" max="13" width="17.5546875" customWidth="1"/>
  </cols>
  <sheetData>
    <row r="1" spans="1:12" ht="15" customHeight="1" x14ac:dyDescent="0.3">
      <c r="A1" s="1" t="s">
        <v>0</v>
      </c>
      <c r="E1" s="2" t="s">
        <v>1</v>
      </c>
      <c r="G1" s="3" t="s">
        <v>2</v>
      </c>
      <c r="H1" s="4"/>
    </row>
    <row r="2" spans="1:12" ht="12.75" customHeight="1" x14ac:dyDescent="0.25">
      <c r="A2" s="6" t="s">
        <v>3</v>
      </c>
      <c r="G2" s="2" t="s">
        <v>4</v>
      </c>
    </row>
    <row r="3" spans="1:12" ht="12.75" customHeight="1" x14ac:dyDescent="0.25">
      <c r="A3" s="7" t="s">
        <v>105</v>
      </c>
      <c r="C3" s="7"/>
      <c r="E3" s="2"/>
      <c r="G3" s="2" t="s">
        <v>5</v>
      </c>
      <c r="H3"/>
      <c r="L3"/>
    </row>
    <row r="4" spans="1:12" ht="12.75" customHeight="1" x14ac:dyDescent="0.25">
      <c r="G4" s="2" t="s">
        <v>6</v>
      </c>
    </row>
    <row r="5" spans="1:12" ht="12.75" customHeight="1" x14ac:dyDescent="0.25">
      <c r="A5" s="2"/>
      <c r="G5" s="2" t="s">
        <v>7</v>
      </c>
    </row>
    <row r="6" spans="1:12" ht="12.75" customHeight="1" x14ac:dyDescent="0.25">
      <c r="G6" s="2"/>
      <c r="H6" s="8"/>
    </row>
    <row r="7" spans="1:12" ht="12.75" customHeight="1" x14ac:dyDescent="0.25">
      <c r="A7" s="9" t="s">
        <v>8</v>
      </c>
      <c r="C7" s="10"/>
      <c r="D7" s="10"/>
      <c r="E7" s="10"/>
      <c r="F7" s="10"/>
      <c r="G7" s="10"/>
      <c r="H7" s="11"/>
      <c r="I7" s="10"/>
      <c r="J7" s="10"/>
      <c r="K7" s="10"/>
      <c r="L7" s="11"/>
    </row>
    <row r="8" spans="1:12" ht="12.75" customHeight="1" x14ac:dyDescent="0.25"/>
    <row r="9" spans="1:12" ht="12.75" customHeight="1" x14ac:dyDescent="0.25">
      <c r="A9" s="9" t="s">
        <v>9</v>
      </c>
      <c r="B9" s="10"/>
      <c r="C9" s="10"/>
      <c r="D9" s="9" t="s">
        <v>10</v>
      </c>
      <c r="F9" s="10"/>
      <c r="G9" s="10"/>
      <c r="H9" s="11"/>
      <c r="I9" s="10"/>
      <c r="J9" s="10"/>
      <c r="K9" s="9" t="s">
        <v>11</v>
      </c>
      <c r="L9" s="11"/>
    </row>
    <row r="10" spans="1:12" ht="12.75" customHeight="1" x14ac:dyDescent="0.25">
      <c r="A10" s="9"/>
      <c r="D10" s="9"/>
      <c r="K10" s="9"/>
    </row>
    <row r="11" spans="1:12" ht="12.75" customHeight="1" x14ac:dyDescent="0.25">
      <c r="A11" s="9" t="s">
        <v>12</v>
      </c>
      <c r="D11" s="9"/>
      <c r="H11" s="11"/>
      <c r="I11" s="10"/>
      <c r="J11" s="10"/>
      <c r="K11" s="9"/>
    </row>
    <row r="12" spans="1:12" ht="12.75" customHeight="1" x14ac:dyDescent="0.25">
      <c r="A12" s="9" t="s">
        <v>13</v>
      </c>
      <c r="D12" s="9"/>
      <c r="K12" s="12"/>
      <c r="L12" s="11"/>
    </row>
    <row r="13" spans="1:12" ht="12.75" customHeight="1" x14ac:dyDescent="0.25"/>
    <row r="14" spans="1:12" ht="12.75" customHeight="1" x14ac:dyDescent="0.25">
      <c r="A14" s="7" t="s">
        <v>14</v>
      </c>
    </row>
    <row r="15" spans="1:12" ht="12.75" customHeight="1" x14ac:dyDescent="0.25">
      <c r="A15" s="13" t="s">
        <v>15</v>
      </c>
      <c r="F15" s="13" t="s">
        <v>16</v>
      </c>
      <c r="L15" s="11"/>
    </row>
    <row r="16" spans="1:12" ht="12.75" customHeight="1" x14ac:dyDescent="0.25"/>
    <row r="17" spans="1:12" ht="12.75" customHeight="1" x14ac:dyDescent="0.25">
      <c r="A17" s="13" t="s">
        <v>17</v>
      </c>
      <c r="F17" s="13" t="s">
        <v>18</v>
      </c>
      <c r="L17" s="11"/>
    </row>
    <row r="18" spans="1:12" ht="12.75" customHeight="1" x14ac:dyDescent="0.25"/>
    <row r="19" spans="1:12" ht="12.75" customHeight="1" x14ac:dyDescent="0.25">
      <c r="A19" s="13" t="s">
        <v>19</v>
      </c>
      <c r="L19" s="14"/>
    </row>
    <row r="20" spans="1:12" ht="12.75" customHeight="1" x14ac:dyDescent="0.25"/>
    <row r="21" spans="1:12" ht="12.75" customHeight="1" x14ac:dyDescent="0.25">
      <c r="A21" t="s">
        <v>20</v>
      </c>
      <c r="F21" t="s">
        <v>21</v>
      </c>
      <c r="H21" s="15"/>
      <c r="L21" s="11"/>
    </row>
    <row r="22" spans="1:12" ht="12.75" customHeight="1" x14ac:dyDescent="0.25"/>
    <row r="23" spans="1:12" ht="12.75" customHeight="1" thickBot="1" x14ac:dyDescent="0.3">
      <c r="A23" s="16" t="s">
        <v>22</v>
      </c>
      <c r="B23" s="7" t="s">
        <v>23</v>
      </c>
      <c r="J23" t="s">
        <v>24</v>
      </c>
      <c r="L23" s="17">
        <f>SUM(L15:L21)</f>
        <v>0</v>
      </c>
    </row>
    <row r="24" spans="1:12" ht="12.75" customHeight="1" thickTop="1" x14ac:dyDescent="0.25"/>
    <row r="25" spans="1:12" ht="12.75" customHeight="1" x14ac:dyDescent="0.25">
      <c r="A25" s="7" t="s">
        <v>25</v>
      </c>
    </row>
    <row r="26" spans="1:12" ht="12.75" customHeight="1" x14ac:dyDescent="0.25">
      <c r="A26" s="13" t="s">
        <v>26</v>
      </c>
      <c r="E26" s="18" t="s">
        <v>27</v>
      </c>
      <c r="L26" s="11"/>
    </row>
    <row r="27" spans="1:12" ht="12.75" customHeight="1" x14ac:dyDescent="0.25"/>
    <row r="28" spans="1:12" ht="12.75" customHeight="1" x14ac:dyDescent="0.25">
      <c r="F28" s="19" t="s">
        <v>28</v>
      </c>
      <c r="G28" s="19"/>
    </row>
    <row r="29" spans="1:12" ht="12.75" customHeight="1" x14ac:dyDescent="0.25">
      <c r="A29" t="s">
        <v>29</v>
      </c>
      <c r="F29" s="20" t="s">
        <v>30</v>
      </c>
      <c r="G29" s="19"/>
      <c r="H29" s="21" t="s">
        <v>31</v>
      </c>
      <c r="I29" s="19"/>
      <c r="J29" s="20" t="s">
        <v>28</v>
      </c>
    </row>
    <row r="30" spans="1:12" ht="12.75" customHeight="1" x14ac:dyDescent="0.25"/>
    <row r="31" spans="1:12" ht="12.75" customHeight="1" x14ac:dyDescent="0.25">
      <c r="A31" s="13" t="s">
        <v>32</v>
      </c>
      <c r="F31" s="22">
        <v>32.1</v>
      </c>
      <c r="G31" s="16"/>
      <c r="H31" s="14"/>
      <c r="J31" s="11">
        <f>H31*F31*0.01</f>
        <v>0</v>
      </c>
      <c r="L31" s="11">
        <f>H31+J31</f>
        <v>0</v>
      </c>
    </row>
    <row r="32" spans="1:12" ht="12.75" customHeight="1" x14ac:dyDescent="0.25">
      <c r="J32" s="5"/>
    </row>
    <row r="33" spans="1:12" ht="12.75" customHeight="1" x14ac:dyDescent="0.25">
      <c r="A33" s="13" t="s">
        <v>33</v>
      </c>
      <c r="F33" s="22">
        <v>32.1</v>
      </c>
      <c r="G33" s="16"/>
      <c r="H33" s="14"/>
      <c r="J33" s="11">
        <f>H33*F33*0.01</f>
        <v>0</v>
      </c>
      <c r="L33" s="11">
        <f>H33+J33</f>
        <v>0</v>
      </c>
    </row>
    <row r="34" spans="1:12" ht="12.75" customHeight="1" x14ac:dyDescent="0.25">
      <c r="J34" s="5"/>
    </row>
    <row r="35" spans="1:12" ht="12.75" customHeight="1" x14ac:dyDescent="0.25">
      <c r="A35" s="13" t="s">
        <v>34</v>
      </c>
      <c r="F35" s="22">
        <v>54</v>
      </c>
      <c r="G35" s="16"/>
      <c r="H35" s="14"/>
      <c r="J35" s="11">
        <f>H35*F35*0.01</f>
        <v>0</v>
      </c>
      <c r="L35" s="11">
        <f>H35+J35</f>
        <v>0</v>
      </c>
    </row>
    <row r="36" spans="1:12" ht="12.75" customHeight="1" x14ac:dyDescent="0.25">
      <c r="J36" s="5"/>
    </row>
    <row r="37" spans="1:12" ht="12.75" customHeight="1" x14ac:dyDescent="0.25">
      <c r="A37" s="13" t="s">
        <v>35</v>
      </c>
      <c r="F37" s="22">
        <v>1.1000000000000001</v>
      </c>
      <c r="G37" s="16"/>
      <c r="H37" s="14"/>
      <c r="J37" s="11">
        <f>H37*F37*0.01</f>
        <v>0</v>
      </c>
      <c r="L37" s="11">
        <f>H37+J37</f>
        <v>0</v>
      </c>
    </row>
    <row r="38" spans="1:12" ht="12.75" customHeight="1" x14ac:dyDescent="0.25">
      <c r="J38" s="5"/>
    </row>
    <row r="39" spans="1:12" ht="12.75" customHeight="1" x14ac:dyDescent="0.25">
      <c r="A39" s="13" t="s">
        <v>36</v>
      </c>
      <c r="H39" s="11">
        <f>+H170</f>
        <v>0</v>
      </c>
      <c r="J39" s="11">
        <f>+J170</f>
        <v>0</v>
      </c>
      <c r="L39" s="11">
        <f>H39+J39</f>
        <v>0</v>
      </c>
    </row>
    <row r="40" spans="1:12" ht="12.75" customHeight="1" x14ac:dyDescent="0.25">
      <c r="J40" s="5"/>
    </row>
    <row r="41" spans="1:12" ht="12.75" customHeight="1" thickBot="1" x14ac:dyDescent="0.3">
      <c r="A41" s="7" t="s">
        <v>37</v>
      </c>
      <c r="H41" s="23">
        <f>SUM(H31:H39)</f>
        <v>0</v>
      </c>
      <c r="J41" s="17">
        <f>SUM(J31:J39)</f>
        <v>0</v>
      </c>
      <c r="L41" s="11">
        <f>H41+J41</f>
        <v>0</v>
      </c>
    </row>
    <row r="42" spans="1:12" ht="12.75" customHeight="1" thickTop="1" x14ac:dyDescent="0.25"/>
    <row r="43" spans="1:12" ht="12.75" customHeight="1" x14ac:dyDescent="0.25">
      <c r="A43" s="13" t="s">
        <v>38</v>
      </c>
      <c r="L43" s="14"/>
    </row>
    <row r="44" spans="1:12" ht="12.75" customHeight="1" x14ac:dyDescent="0.25"/>
    <row r="45" spans="1:12" ht="12.75" customHeight="1" x14ac:dyDescent="0.25">
      <c r="A45" s="13" t="s">
        <v>39</v>
      </c>
      <c r="L45" s="14"/>
    </row>
    <row r="46" spans="1:12" ht="12.75" customHeight="1" x14ac:dyDescent="0.25"/>
    <row r="47" spans="1:12" ht="12.75" customHeight="1" x14ac:dyDescent="0.25">
      <c r="A47" s="13" t="s">
        <v>40</v>
      </c>
    </row>
    <row r="48" spans="1:12" ht="12.75" customHeight="1" x14ac:dyDescent="0.25">
      <c r="A48" t="s">
        <v>41</v>
      </c>
    </row>
    <row r="49" spans="1:12" ht="12.75" customHeight="1" x14ac:dyDescent="0.25">
      <c r="A49" t="s">
        <v>42</v>
      </c>
      <c r="H49" s="14"/>
      <c r="I49" s="10"/>
    </row>
    <row r="50" spans="1:12" ht="12.75" customHeight="1" x14ac:dyDescent="0.25"/>
    <row r="51" spans="1:12" ht="12.75" customHeight="1" x14ac:dyDescent="0.25">
      <c r="A51" t="s">
        <v>43</v>
      </c>
      <c r="H51" s="14"/>
      <c r="I51" s="10"/>
    </row>
    <row r="52" spans="1:12" ht="12.75" customHeight="1" x14ac:dyDescent="0.25"/>
    <row r="53" spans="1:12" ht="12.75" customHeight="1" x14ac:dyDescent="0.25">
      <c r="A53" t="s">
        <v>44</v>
      </c>
      <c r="H53" s="14"/>
      <c r="I53" s="10"/>
    </row>
    <row r="54" spans="1:12" ht="12.75" customHeight="1" x14ac:dyDescent="0.25"/>
    <row r="55" spans="1:12" ht="12.75" customHeight="1" x14ac:dyDescent="0.25">
      <c r="A55" t="s">
        <v>45</v>
      </c>
      <c r="H55" s="14"/>
      <c r="I55" s="10"/>
    </row>
    <row r="56" spans="1:12" ht="12.75" customHeight="1" x14ac:dyDescent="0.25"/>
    <row r="57" spans="1:12" ht="12.75" customHeight="1" x14ac:dyDescent="0.25">
      <c r="A57" t="s">
        <v>46</v>
      </c>
      <c r="H57" s="14"/>
      <c r="I57" s="10"/>
    </row>
    <row r="58" spans="1:12" ht="12.75" customHeight="1" x14ac:dyDescent="0.25"/>
    <row r="59" spans="1:12" ht="12.75" customHeight="1" x14ac:dyDescent="0.25">
      <c r="A59" s="13" t="s">
        <v>47</v>
      </c>
      <c r="H59" s="14"/>
      <c r="I59" s="10"/>
    </row>
    <row r="60" spans="1:12" ht="12.75" customHeight="1" x14ac:dyDescent="0.25"/>
    <row r="61" spans="1:12" ht="12.75" customHeight="1" x14ac:dyDescent="0.25">
      <c r="A61" t="s">
        <v>48</v>
      </c>
      <c r="C61" s="13" t="s">
        <v>49</v>
      </c>
      <c r="L61" s="14">
        <f>SUM(H49:H59)</f>
        <v>0</v>
      </c>
    </row>
    <row r="62" spans="1:12" ht="12.75" customHeight="1" x14ac:dyDescent="0.25"/>
    <row r="63" spans="1:12" ht="12.75" customHeight="1" x14ac:dyDescent="0.25">
      <c r="A63" s="13" t="s">
        <v>50</v>
      </c>
      <c r="L63" s="14"/>
    </row>
    <row r="64" spans="1:12" ht="12.75" customHeight="1" x14ac:dyDescent="0.25"/>
    <row r="65" spans="1:13" ht="12.75" customHeight="1" x14ac:dyDescent="0.25">
      <c r="A65" s="13" t="s">
        <v>51</v>
      </c>
      <c r="L65" s="14"/>
    </row>
    <row r="66" spans="1:13" ht="12.75" customHeight="1" x14ac:dyDescent="0.25"/>
    <row r="67" spans="1:13" ht="12.75" customHeight="1" thickBot="1" x14ac:dyDescent="0.3">
      <c r="A67" s="16" t="s">
        <v>52</v>
      </c>
      <c r="B67" s="7" t="s">
        <v>53</v>
      </c>
      <c r="J67" t="s">
        <v>24</v>
      </c>
      <c r="L67" s="17">
        <f>L26+SUM(L41:L65)</f>
        <v>0</v>
      </c>
    </row>
    <row r="68" spans="1:13" ht="12.75" customHeight="1" thickTop="1" x14ac:dyDescent="0.25"/>
    <row r="69" spans="1:13" ht="12.75" customHeight="1" x14ac:dyDescent="0.25">
      <c r="A69" s="7" t="s">
        <v>54</v>
      </c>
    </row>
    <row r="70" spans="1:13" ht="12.75" customHeight="1" x14ac:dyDescent="0.25"/>
    <row r="71" spans="1:13" ht="12.75" customHeight="1" x14ac:dyDescent="0.25">
      <c r="A71" s="13" t="s">
        <v>106</v>
      </c>
      <c r="L71" s="11"/>
      <c r="M71" s="42" t="s">
        <v>110</v>
      </c>
    </row>
    <row r="72" spans="1:13" ht="12.75" customHeight="1" x14ac:dyDescent="0.25"/>
    <row r="73" spans="1:13" ht="12.75" customHeight="1" x14ac:dyDescent="0.25">
      <c r="A73" t="s">
        <v>55</v>
      </c>
      <c r="C73" s="13" t="s">
        <v>56</v>
      </c>
      <c r="L73" s="11">
        <f>L23</f>
        <v>0</v>
      </c>
    </row>
    <row r="74" spans="1:13" ht="12.75" customHeight="1" x14ac:dyDescent="0.25"/>
    <row r="75" spans="1:13" ht="12.75" customHeight="1" x14ac:dyDescent="0.25">
      <c r="A75" t="s">
        <v>57</v>
      </c>
      <c r="C75" t="s">
        <v>58</v>
      </c>
      <c r="L75" s="11"/>
    </row>
    <row r="76" spans="1:13" ht="12.75" customHeight="1" x14ac:dyDescent="0.25"/>
    <row r="77" spans="1:13" ht="12.75" customHeight="1" x14ac:dyDescent="0.25">
      <c r="A77" t="s">
        <v>59</v>
      </c>
      <c r="C77" s="13" t="s">
        <v>60</v>
      </c>
      <c r="L77" s="11">
        <f>-L67</f>
        <v>0</v>
      </c>
    </row>
    <row r="78" spans="1:13" ht="12.75" customHeight="1" x14ac:dyDescent="0.25"/>
    <row r="79" spans="1:13" ht="12.75" customHeight="1" x14ac:dyDescent="0.25">
      <c r="A79" s="13" t="s">
        <v>107</v>
      </c>
      <c r="J79" t="s">
        <v>24</v>
      </c>
      <c r="L79" s="11">
        <f>SUM(L70:L77)</f>
        <v>0</v>
      </c>
    </row>
    <row r="80" spans="1:13" ht="12.75" customHeight="1" x14ac:dyDescent="0.25"/>
    <row r="81" spans="1:13" ht="12.75" customHeight="1" x14ac:dyDescent="0.25">
      <c r="A81" s="7" t="s">
        <v>61</v>
      </c>
    </row>
    <row r="82" spans="1:13" ht="12.75" customHeight="1" x14ac:dyDescent="0.25"/>
    <row r="83" spans="1:13" ht="12.75" customHeight="1" x14ac:dyDescent="0.25">
      <c r="A83" s="13" t="s">
        <v>108</v>
      </c>
      <c r="L83" s="11"/>
      <c r="M83" s="42" t="s">
        <v>110</v>
      </c>
    </row>
    <row r="84" spans="1:13" ht="12.75" customHeight="1" x14ac:dyDescent="0.25"/>
    <row r="85" spans="1:13" ht="12.75" customHeight="1" x14ac:dyDescent="0.25">
      <c r="A85" t="s">
        <v>55</v>
      </c>
      <c r="C85" s="13" t="s">
        <v>56</v>
      </c>
      <c r="L85" s="11">
        <f>L23</f>
        <v>0</v>
      </c>
    </row>
    <row r="86" spans="1:13" ht="12.75" customHeight="1" x14ac:dyDescent="0.25"/>
    <row r="87" spans="1:13" ht="12.75" customHeight="1" x14ac:dyDescent="0.25">
      <c r="A87" t="s">
        <v>57</v>
      </c>
      <c r="C87" t="s">
        <v>58</v>
      </c>
      <c r="L87" s="11"/>
    </row>
    <row r="88" spans="1:13" ht="12.75" customHeight="1" x14ac:dyDescent="0.25"/>
    <row r="89" spans="1:13" ht="12.75" customHeight="1" x14ac:dyDescent="0.25">
      <c r="C89" t="s">
        <v>62</v>
      </c>
      <c r="L89" s="11">
        <f>SUM(L83:L87)</f>
        <v>0</v>
      </c>
    </row>
    <row r="90" spans="1:13" ht="12.75" customHeight="1" x14ac:dyDescent="0.25"/>
    <row r="91" spans="1:13" ht="12.75" customHeight="1" x14ac:dyDescent="0.25">
      <c r="A91" t="s">
        <v>59</v>
      </c>
      <c r="C91" s="13" t="s">
        <v>63</v>
      </c>
      <c r="L91" s="11">
        <f>-L67+H55</f>
        <v>0</v>
      </c>
    </row>
    <row r="92" spans="1:13" ht="12.75" customHeight="1" x14ac:dyDescent="0.25"/>
    <row r="93" spans="1:13" ht="12.75" customHeight="1" x14ac:dyDescent="0.25">
      <c r="A93" t="s">
        <v>59</v>
      </c>
      <c r="C93" t="s">
        <v>64</v>
      </c>
      <c r="L93" s="11"/>
    </row>
    <row r="94" spans="1:13" ht="12.75" customHeight="1" x14ac:dyDescent="0.25"/>
    <row r="95" spans="1:13" ht="12.75" customHeight="1" x14ac:dyDescent="0.25">
      <c r="A95" s="13" t="s">
        <v>109</v>
      </c>
      <c r="L95" s="11">
        <f>SUM(L89:L91)-L93</f>
        <v>0</v>
      </c>
    </row>
    <row r="96" spans="1:13" ht="12.75" customHeight="1" x14ac:dyDescent="0.25"/>
    <row r="97" spans="1:12" ht="12.75" customHeight="1" x14ac:dyDescent="0.25">
      <c r="A97" s="7" t="s">
        <v>65</v>
      </c>
      <c r="B97" t="s">
        <v>66</v>
      </c>
    </row>
    <row r="98" spans="1:12" ht="12.75" customHeight="1" x14ac:dyDescent="0.25"/>
    <row r="99" spans="1:12" ht="12.75" customHeight="1" x14ac:dyDescent="0.25"/>
    <row r="100" spans="1:12" ht="12.75" customHeight="1" x14ac:dyDescent="0.25">
      <c r="A100" s="7" t="s">
        <v>67</v>
      </c>
      <c r="D100" s="18" t="s">
        <v>68</v>
      </c>
    </row>
    <row r="101" spans="1:12" ht="12.75" customHeight="1" thickBot="1" x14ac:dyDescent="0.3">
      <c r="A101" s="7" t="s">
        <v>69</v>
      </c>
      <c r="D101" s="7"/>
    </row>
    <row r="102" spans="1:12" ht="12.75" customHeight="1" x14ac:dyDescent="0.25">
      <c r="A102" s="24"/>
      <c r="B102" s="25"/>
      <c r="C102" s="25"/>
      <c r="D102" s="26"/>
      <c r="E102" s="25"/>
      <c r="F102" s="25"/>
      <c r="G102" s="25"/>
      <c r="H102" s="27"/>
      <c r="I102" s="25"/>
      <c r="J102" s="25"/>
      <c r="K102" s="25"/>
      <c r="L102" s="28"/>
    </row>
    <row r="103" spans="1:12" ht="12.75" customHeight="1" x14ac:dyDescent="0.25">
      <c r="A103" s="29"/>
      <c r="L103" s="30"/>
    </row>
    <row r="104" spans="1:12" ht="12.75" customHeight="1" x14ac:dyDescent="0.25">
      <c r="A104" s="31"/>
      <c r="B104" s="10"/>
      <c r="C104" s="10"/>
      <c r="D104" s="10"/>
      <c r="E104" s="10"/>
      <c r="F104" s="10"/>
      <c r="G104" s="10"/>
      <c r="H104" s="11"/>
      <c r="I104" s="10"/>
      <c r="J104" s="10"/>
      <c r="K104" s="10"/>
      <c r="L104" s="32"/>
    </row>
    <row r="105" spans="1:12" ht="12.75" customHeight="1" x14ac:dyDescent="0.25">
      <c r="A105" s="29" t="s">
        <v>70</v>
      </c>
      <c r="D105" t="s">
        <v>71</v>
      </c>
      <c r="J105" t="s">
        <v>72</v>
      </c>
      <c r="L105" s="30" t="s">
        <v>73</v>
      </c>
    </row>
    <row r="106" spans="1:12" ht="12.75" customHeight="1" x14ac:dyDescent="0.25">
      <c r="A106" s="29"/>
      <c r="L106" s="30"/>
    </row>
    <row r="107" spans="1:12" ht="12.75" customHeight="1" x14ac:dyDescent="0.25">
      <c r="A107" s="31"/>
      <c r="B107" s="10"/>
      <c r="C107" s="10"/>
      <c r="D107" s="10"/>
      <c r="E107" s="10"/>
      <c r="F107" s="10"/>
      <c r="G107" s="10"/>
      <c r="H107" s="11"/>
      <c r="I107" s="10"/>
      <c r="J107" s="10"/>
      <c r="K107" s="10"/>
      <c r="L107" s="32"/>
    </row>
    <row r="108" spans="1:12" ht="12.75" customHeight="1" x14ac:dyDescent="0.25">
      <c r="A108" s="33" t="s">
        <v>74</v>
      </c>
      <c r="D108" t="s">
        <v>71</v>
      </c>
      <c r="J108" t="s">
        <v>72</v>
      </c>
      <c r="L108" s="30" t="s">
        <v>73</v>
      </c>
    </row>
    <row r="109" spans="1:12" ht="12.75" customHeight="1" x14ac:dyDescent="0.25">
      <c r="A109" s="29"/>
      <c r="L109" s="30"/>
    </row>
    <row r="110" spans="1:12" ht="12.75" customHeight="1" x14ac:dyDescent="0.25">
      <c r="A110" s="31"/>
      <c r="B110" s="10"/>
      <c r="C110" s="10"/>
      <c r="D110" s="10"/>
      <c r="E110" s="10"/>
      <c r="F110" s="10"/>
      <c r="G110" s="10"/>
      <c r="H110" s="11"/>
      <c r="I110" s="10"/>
      <c r="J110" s="10"/>
      <c r="K110" s="10"/>
      <c r="L110" s="32"/>
    </row>
    <row r="111" spans="1:12" ht="12.75" customHeight="1" x14ac:dyDescent="0.25">
      <c r="A111" s="29" t="s">
        <v>75</v>
      </c>
      <c r="E111" t="s">
        <v>71</v>
      </c>
      <c r="J111" t="s">
        <v>72</v>
      </c>
      <c r="L111" s="30" t="s">
        <v>73</v>
      </c>
    </row>
    <row r="112" spans="1:12" ht="12.75" customHeight="1" x14ac:dyDescent="0.25">
      <c r="A112" s="29"/>
      <c r="L112" s="30"/>
    </row>
    <row r="113" spans="1:12" ht="12.75" customHeight="1" x14ac:dyDescent="0.25">
      <c r="A113" s="31"/>
      <c r="B113" s="10"/>
      <c r="C113" s="10"/>
      <c r="D113" s="10"/>
      <c r="E113" s="10"/>
      <c r="F113" s="10"/>
      <c r="G113" s="10"/>
      <c r="H113" s="11"/>
      <c r="I113" s="10"/>
      <c r="J113" s="10"/>
      <c r="K113" s="10"/>
      <c r="L113" s="32"/>
    </row>
    <row r="114" spans="1:12" ht="12.75" customHeight="1" x14ac:dyDescent="0.25">
      <c r="A114" s="29" t="s">
        <v>76</v>
      </c>
      <c r="E114" t="s">
        <v>71</v>
      </c>
      <c r="J114" t="s">
        <v>72</v>
      </c>
      <c r="L114" s="30" t="s">
        <v>73</v>
      </c>
    </row>
    <row r="115" spans="1:12" ht="12.75" customHeight="1" x14ac:dyDescent="0.25">
      <c r="A115" s="29" t="s">
        <v>77</v>
      </c>
      <c r="L115" s="30"/>
    </row>
    <row r="116" spans="1:12" ht="12.75" customHeight="1" x14ac:dyDescent="0.25">
      <c r="A116" s="29"/>
      <c r="L116" s="30"/>
    </row>
    <row r="117" spans="1:12" ht="12.75" customHeight="1" x14ac:dyDescent="0.25">
      <c r="A117" s="31"/>
      <c r="B117" s="10"/>
      <c r="C117" s="10"/>
      <c r="D117" s="10"/>
      <c r="E117" s="10"/>
      <c r="F117" s="10"/>
      <c r="G117" s="10"/>
      <c r="H117" s="11"/>
      <c r="I117" s="10"/>
      <c r="J117" s="10"/>
      <c r="K117" s="10"/>
      <c r="L117" s="32"/>
    </row>
    <row r="118" spans="1:12" ht="12.75" customHeight="1" thickBot="1" x14ac:dyDescent="0.3">
      <c r="A118" s="34" t="s">
        <v>78</v>
      </c>
      <c r="B118" s="35"/>
      <c r="C118" s="35"/>
      <c r="D118" s="35"/>
      <c r="E118" s="36" t="s">
        <v>71</v>
      </c>
      <c r="F118" s="36"/>
      <c r="G118" s="36"/>
      <c r="H118" s="37"/>
      <c r="I118" s="36"/>
      <c r="J118" s="36" t="s">
        <v>72</v>
      </c>
      <c r="K118" s="35"/>
      <c r="L118" s="38" t="s">
        <v>73</v>
      </c>
    </row>
    <row r="119" spans="1:12" ht="12.75" customHeight="1" x14ac:dyDescent="0.25"/>
    <row r="120" spans="1:12" ht="12.75" customHeight="1" x14ac:dyDescent="0.25"/>
    <row r="121" spans="1:12" ht="17.399999999999999" x14ac:dyDescent="0.3">
      <c r="A121" s="1" t="s">
        <v>79</v>
      </c>
    </row>
    <row r="123" spans="1:12" s="7" customFormat="1" x14ac:dyDescent="0.25">
      <c r="A123" s="7" t="s">
        <v>80</v>
      </c>
      <c r="H123" s="39"/>
      <c r="L123" s="39"/>
    </row>
    <row r="125" spans="1:12" x14ac:dyDescent="0.25">
      <c r="A125" s="7" t="s">
        <v>81</v>
      </c>
    </row>
    <row r="126" spans="1:12" ht="30" customHeight="1" x14ac:dyDescent="0.25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</row>
    <row r="128" spans="1:12" x14ac:dyDescent="0.25">
      <c r="A128" s="7" t="s">
        <v>82</v>
      </c>
    </row>
    <row r="129" spans="1:12" ht="30" customHeight="1" x14ac:dyDescent="0.2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</row>
    <row r="131" spans="1:12" x14ac:dyDescent="0.25">
      <c r="A131" s="7" t="s">
        <v>83</v>
      </c>
    </row>
    <row r="132" spans="1:12" ht="30" customHeight="1" x14ac:dyDescent="0.25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</row>
    <row r="134" spans="1:12" s="7" customFormat="1" x14ac:dyDescent="0.25">
      <c r="A134" s="7" t="s">
        <v>84</v>
      </c>
      <c r="H134" s="39"/>
      <c r="L134" s="39"/>
    </row>
    <row r="135" spans="1:12" x14ac:dyDescent="0.25">
      <c r="F135" s="19" t="s">
        <v>28</v>
      </c>
      <c r="G135" s="19"/>
    </row>
    <row r="136" spans="1:12" x14ac:dyDescent="0.25">
      <c r="A136" t="s">
        <v>85</v>
      </c>
      <c r="F136" s="20" t="s">
        <v>30</v>
      </c>
      <c r="G136" s="19"/>
      <c r="H136" s="21" t="s">
        <v>31</v>
      </c>
      <c r="I136" s="19"/>
      <c r="J136" s="20" t="s">
        <v>28</v>
      </c>
    </row>
    <row r="139" spans="1:12" x14ac:dyDescent="0.25">
      <c r="A139" s="13" t="s">
        <v>86</v>
      </c>
      <c r="F139" s="40">
        <v>32.1</v>
      </c>
      <c r="H139" s="11"/>
      <c r="I139" s="5"/>
      <c r="J139" s="11">
        <f>H139*F139*0.01</f>
        <v>0</v>
      </c>
      <c r="L139" s="11">
        <f>H139+J139</f>
        <v>0</v>
      </c>
    </row>
    <row r="140" spans="1:12" x14ac:dyDescent="0.25">
      <c r="F140" s="40"/>
      <c r="I140" s="5"/>
      <c r="J140" s="5"/>
    </row>
    <row r="141" spans="1:12" x14ac:dyDescent="0.25">
      <c r="A141" s="13" t="s">
        <v>87</v>
      </c>
      <c r="F141" s="40">
        <v>32.1</v>
      </c>
      <c r="H141" s="11"/>
      <c r="I141" s="5"/>
      <c r="J141" s="11">
        <f>H141*F141*0.01</f>
        <v>0</v>
      </c>
      <c r="L141" s="11">
        <f>H141+J141</f>
        <v>0</v>
      </c>
    </row>
    <row r="142" spans="1:12" x14ac:dyDescent="0.25">
      <c r="I142" s="5"/>
      <c r="J142" s="5"/>
    </row>
    <row r="143" spans="1:12" x14ac:dyDescent="0.25">
      <c r="A143" s="13" t="s">
        <v>88</v>
      </c>
      <c r="F143" s="40">
        <v>0</v>
      </c>
      <c r="H143" s="11"/>
      <c r="I143" s="5"/>
      <c r="J143" s="11">
        <f>H143*F143*0.01</f>
        <v>0</v>
      </c>
      <c r="L143" s="11">
        <f>H143+J143</f>
        <v>0</v>
      </c>
    </row>
    <row r="144" spans="1:12" x14ac:dyDescent="0.25">
      <c r="F144" s="40"/>
      <c r="I144" s="5"/>
      <c r="J144" s="5"/>
    </row>
    <row r="145" spans="1:12" x14ac:dyDescent="0.25">
      <c r="A145" s="13" t="s">
        <v>89</v>
      </c>
      <c r="F145" s="40">
        <v>0</v>
      </c>
      <c r="H145" s="11"/>
      <c r="I145" s="5"/>
      <c r="J145" s="11">
        <f>H145*F145*0.01</f>
        <v>0</v>
      </c>
      <c r="L145" s="11">
        <f>H145+J145</f>
        <v>0</v>
      </c>
    </row>
    <row r="146" spans="1:12" x14ac:dyDescent="0.25">
      <c r="I146" s="5"/>
      <c r="J146" s="5"/>
    </row>
    <row r="147" spans="1:12" x14ac:dyDescent="0.25">
      <c r="A147" s="13" t="s">
        <v>90</v>
      </c>
      <c r="F147" s="40">
        <v>12</v>
      </c>
      <c r="H147" s="11"/>
      <c r="I147" s="5"/>
      <c r="J147" s="11">
        <f>H147*F147*0.01</f>
        <v>0</v>
      </c>
      <c r="L147" s="11">
        <f>H147+J147</f>
        <v>0</v>
      </c>
    </row>
    <row r="148" spans="1:12" x14ac:dyDescent="0.25">
      <c r="I148" s="5"/>
      <c r="J148" s="5"/>
    </row>
    <row r="149" spans="1:12" x14ac:dyDescent="0.25">
      <c r="A149" s="13" t="s">
        <v>91</v>
      </c>
      <c r="F149" s="40">
        <v>12</v>
      </c>
      <c r="H149" s="14">
        <f>+'[1]21 Billing Rate Calc'!AH25</f>
        <v>0</v>
      </c>
      <c r="I149" s="5"/>
      <c r="J149" s="11">
        <f>H149*F149*0.01</f>
        <v>0</v>
      </c>
      <c r="L149" s="11">
        <f>H149+J149</f>
        <v>0</v>
      </c>
    </row>
    <row r="150" spans="1:12" x14ac:dyDescent="0.25">
      <c r="F150" s="40"/>
      <c r="I150" s="5"/>
      <c r="J150" s="5"/>
    </row>
    <row r="151" spans="1:12" x14ac:dyDescent="0.25">
      <c r="A151" s="13" t="s">
        <v>92</v>
      </c>
      <c r="F151" s="40">
        <v>12</v>
      </c>
      <c r="H151" s="11"/>
      <c r="I151" s="5"/>
      <c r="J151" s="11">
        <f>H151*F151*0.01</f>
        <v>0</v>
      </c>
      <c r="L151" s="11">
        <f>H151+J151</f>
        <v>0</v>
      </c>
    </row>
    <row r="152" spans="1:12" x14ac:dyDescent="0.25">
      <c r="F152" s="40"/>
      <c r="I152" s="5"/>
      <c r="J152" s="5"/>
    </row>
    <row r="153" spans="1:12" x14ac:dyDescent="0.25">
      <c r="A153" s="13" t="s">
        <v>93</v>
      </c>
      <c r="F153" s="40">
        <v>54</v>
      </c>
      <c r="H153" s="11"/>
      <c r="I153" s="5"/>
      <c r="J153" s="11">
        <f>H153*F153*0.01</f>
        <v>0</v>
      </c>
      <c r="L153" s="11">
        <f>H153+J153</f>
        <v>0</v>
      </c>
    </row>
    <row r="154" spans="1:12" x14ac:dyDescent="0.25">
      <c r="F154" s="40"/>
      <c r="I154" s="5"/>
      <c r="J154" s="5"/>
    </row>
    <row r="155" spans="1:12" x14ac:dyDescent="0.25">
      <c r="A155" s="13" t="s">
        <v>94</v>
      </c>
      <c r="F155" s="40">
        <v>16.7</v>
      </c>
      <c r="H155" s="11"/>
      <c r="I155" s="5"/>
      <c r="J155" s="11">
        <f>H155*F155*0.01</f>
        <v>0</v>
      </c>
      <c r="L155" s="11">
        <f>H155+J155</f>
        <v>0</v>
      </c>
    </row>
    <row r="156" spans="1:12" x14ac:dyDescent="0.25">
      <c r="F156" s="40"/>
      <c r="I156" s="5"/>
      <c r="J156" s="5"/>
    </row>
    <row r="157" spans="1:12" x14ac:dyDescent="0.25">
      <c r="A157" s="13" t="s">
        <v>95</v>
      </c>
      <c r="F157" s="40">
        <v>16.7</v>
      </c>
      <c r="H157" s="11"/>
      <c r="I157" s="5"/>
      <c r="J157" s="11">
        <f>H157*F157*0.01</f>
        <v>0</v>
      </c>
      <c r="L157" s="11">
        <f>H157+J157</f>
        <v>0</v>
      </c>
    </row>
    <row r="158" spans="1:12" x14ac:dyDescent="0.25">
      <c r="F158" s="40"/>
      <c r="I158" s="5"/>
      <c r="J158" s="5"/>
    </row>
    <row r="159" spans="1:12" x14ac:dyDescent="0.25">
      <c r="A159" s="13" t="s">
        <v>96</v>
      </c>
      <c r="F159" s="40">
        <v>16.7</v>
      </c>
      <c r="H159" s="11"/>
      <c r="I159" s="5"/>
      <c r="J159" s="11">
        <f>H159*F159*0.01</f>
        <v>0</v>
      </c>
      <c r="L159" s="11">
        <f>H159+J159</f>
        <v>0</v>
      </c>
    </row>
    <row r="160" spans="1:12" x14ac:dyDescent="0.25">
      <c r="F160" s="40"/>
      <c r="I160" s="5"/>
      <c r="J160" s="5"/>
    </row>
    <row r="161" spans="1:12" x14ac:dyDescent="0.25">
      <c r="A161" s="13" t="s">
        <v>97</v>
      </c>
      <c r="F161" s="40">
        <v>16.7</v>
      </c>
      <c r="H161" s="11"/>
      <c r="I161" s="5"/>
      <c r="J161" s="11">
        <f>H161*F161*0.01</f>
        <v>0</v>
      </c>
      <c r="L161" s="11">
        <f>H161+J161</f>
        <v>0</v>
      </c>
    </row>
    <row r="162" spans="1:12" x14ac:dyDescent="0.25">
      <c r="I162" s="5"/>
      <c r="J162" s="5"/>
    </row>
    <row r="163" spans="1:12" x14ac:dyDescent="0.25">
      <c r="A163" s="13" t="s">
        <v>98</v>
      </c>
      <c r="F163" s="40">
        <v>1.1000000000000001</v>
      </c>
      <c r="H163" s="11"/>
      <c r="I163" s="5"/>
      <c r="J163" s="11">
        <f>H163*F163*0.01</f>
        <v>0</v>
      </c>
      <c r="L163" s="11">
        <f>H163+J163</f>
        <v>0</v>
      </c>
    </row>
    <row r="164" spans="1:12" x14ac:dyDescent="0.25">
      <c r="I164" s="5"/>
      <c r="J164" s="5"/>
    </row>
    <row r="165" spans="1:12" x14ac:dyDescent="0.25">
      <c r="A165" s="13" t="s">
        <v>99</v>
      </c>
      <c r="F165" s="40">
        <v>0</v>
      </c>
      <c r="H165" s="11"/>
      <c r="I165" s="5"/>
      <c r="J165" s="11">
        <f>H165*F165*0.01</f>
        <v>0</v>
      </c>
      <c r="L165" s="11">
        <f>H165+J165</f>
        <v>0</v>
      </c>
    </row>
    <row r="166" spans="1:12" x14ac:dyDescent="0.25">
      <c r="I166" s="5"/>
      <c r="J166" s="5"/>
    </row>
    <row r="167" spans="1:12" x14ac:dyDescent="0.25">
      <c r="A167" s="13" t="s">
        <v>100</v>
      </c>
      <c r="F167" s="40">
        <v>0</v>
      </c>
      <c r="H167" s="11"/>
      <c r="I167" s="5"/>
      <c r="J167" s="11">
        <f>H167*F167*0.01</f>
        <v>0</v>
      </c>
      <c r="L167" s="11">
        <f>H167+J167</f>
        <v>0</v>
      </c>
    </row>
    <row r="168" spans="1:12" x14ac:dyDescent="0.25">
      <c r="F168" s="40"/>
      <c r="I168" s="5"/>
      <c r="J168" s="5"/>
    </row>
    <row r="169" spans="1:12" x14ac:dyDescent="0.25">
      <c r="A169" s="13" t="s">
        <v>101</v>
      </c>
      <c r="F169" s="40">
        <v>30.9</v>
      </c>
      <c r="H169" s="14">
        <f>+'[1]21 Billing Rate Calc'!AH29</f>
        <v>0</v>
      </c>
      <c r="I169" s="5"/>
      <c r="J169" s="11">
        <f>H169*F169*0.01</f>
        <v>0</v>
      </c>
      <c r="L169" s="11">
        <f>H169+J169</f>
        <v>0</v>
      </c>
    </row>
    <row r="170" spans="1:12" ht="13.8" thickBot="1" x14ac:dyDescent="0.3">
      <c r="C170" t="s">
        <v>102</v>
      </c>
      <c r="H170" s="17">
        <f>SUM(H139:H169)</f>
        <v>0</v>
      </c>
      <c r="I170" s="5"/>
      <c r="J170" s="17">
        <f>SUM(J139:J169)</f>
        <v>0</v>
      </c>
      <c r="L170" s="17">
        <f>SUM(L139:L169)</f>
        <v>0</v>
      </c>
    </row>
    <row r="171" spans="1:12" ht="13.8" thickTop="1" x14ac:dyDescent="0.25"/>
    <row r="174" spans="1:12" s="7" customFormat="1" x14ac:dyDescent="0.25">
      <c r="A174" s="7" t="s">
        <v>103</v>
      </c>
      <c r="H174" s="39"/>
      <c r="L174" s="39"/>
    </row>
    <row r="175" spans="1:12" s="7" customFormat="1" x14ac:dyDescent="0.25">
      <c r="A175" s="7" t="s">
        <v>104</v>
      </c>
      <c r="H175" s="39"/>
      <c r="L175" s="39"/>
    </row>
    <row r="176" spans="1:12" ht="58.5" customHeight="1" x14ac:dyDescent="0.25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</row>
  </sheetData>
  <mergeCells count="4">
    <mergeCell ref="A126:L126"/>
    <mergeCell ref="A129:L129"/>
    <mergeCell ref="A132:L132"/>
    <mergeCell ref="A176:L176"/>
  </mergeCells>
  <pageMargins left="0.25" right="0.25" top="0.25" bottom="0" header="0" footer="0"/>
  <pageSetup scale="93" orientation="portrait" r:id="rId1"/>
  <headerFooter alignWithMargins="0">
    <oddFooter>Page &amp;P</oddFooter>
  </headerFooter>
  <rowBreaks count="2" manualBreakCount="2">
    <brk id="60" max="65535" man="1"/>
    <brk id="118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FY27 21 Acct FBR</vt:lpstr>
      <vt:lpstr>'FY27 21 Acct FBR'!Print_Area</vt:lpstr>
    </vt:vector>
  </TitlesOfParts>
  <Company>Colorado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King,Kris</dc:creator>
  <cp:lastModifiedBy>King,Kris</cp:lastModifiedBy>
  <dcterms:created xsi:type="dcterms:W3CDTF">2025-02-28T01:35:22Z</dcterms:created>
  <dcterms:modified xsi:type="dcterms:W3CDTF">2025-12-30T03:28:33Z</dcterms:modified>
</cp:coreProperties>
</file>